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O:\14_Bât_Affaires\Toulouse\31BA-001-Affaires en cours\31BA-106438_POITIERS_POLE RECHERCHE CHIMIE\05-Etudes\06-DCE\Pièces écrites\CC&amp;SOE\CDPGF\DCE2\XLS\"/>
    </mc:Choice>
  </mc:AlternateContent>
  <xr:revisionPtr revIDLastSave="0" documentId="13_ncr:1_{0563D87D-20B8-4F75-93BA-69D7E1C79A24}" xr6:coauthVersionLast="36" xr6:coauthVersionMax="36" xr10:uidLastSave="{00000000-0000-0000-0000-000000000000}"/>
  <bookViews>
    <workbookView xWindow="0" yWindow="0" windowWidth="25200" windowHeight="11616" xr2:uid="{00000000-000D-0000-FFFF-FFFF00000000}"/>
  </bookViews>
  <sheets>
    <sheet name="Lot N°16 MOBILIERS DE LABORATO" sheetId="1" r:id="rId1"/>
  </sheets>
  <definedNames>
    <definedName name="_xlnm.Print_Titles" localSheetId="0">'Lot N°16 MOBILIERS DE LABORATO'!$1:$2</definedName>
    <definedName name="_xlnm.Print_Area" localSheetId="0">'Lot N°16 MOBILIERS DE LABORATO'!$A$1:$G$66</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7" i="1"/>
  <c r="G8" i="1"/>
  <c r="G9" i="1"/>
  <c r="G10" i="1"/>
  <c r="G13" i="1"/>
  <c r="G14" i="1"/>
  <c r="G15" i="1"/>
  <c r="G16" i="1"/>
  <c r="G17" i="1"/>
  <c r="G18" i="1"/>
  <c r="G19" i="1"/>
  <c r="G20" i="1"/>
  <c r="G21" i="1"/>
  <c r="G22" i="1"/>
  <c r="G23" i="1"/>
  <c r="G24" i="1"/>
  <c r="G25" i="1"/>
  <c r="G26" i="1"/>
  <c r="G27" i="1"/>
  <c r="G28" i="1"/>
  <c r="G29" i="1"/>
  <c r="G30" i="1"/>
  <c r="G31" i="1"/>
  <c r="G32" i="1"/>
  <c r="G33" i="1"/>
  <c r="G34" i="1"/>
  <c r="G35" i="1"/>
  <c r="G36" i="1"/>
  <c r="G37" i="1"/>
  <c r="G38" i="1"/>
  <c r="G40" i="1"/>
  <c r="G41" i="1"/>
  <c r="G42" i="1"/>
  <c r="G43" i="1"/>
  <c r="G44" i="1"/>
  <c r="G46" i="1"/>
  <c r="G47" i="1"/>
  <c r="G48" i="1"/>
  <c r="G50" i="1"/>
  <c r="G51" i="1"/>
  <c r="G52" i="1"/>
  <c r="G53" i="1"/>
  <c r="G54" i="1"/>
  <c r="G55" i="1"/>
  <c r="G56" i="1"/>
  <c r="G57" i="1"/>
  <c r="G58" i="1"/>
  <c r="G60" i="1"/>
  <c r="G63" i="1"/>
  <c r="B64" i="1"/>
  <c r="G64" i="1" l="1"/>
  <c r="G65" i="1" s="1"/>
</calcChain>
</file>

<file path=xl/sharedStrings.xml><?xml version="1.0" encoding="utf-8"?>
<sst xmlns="http://schemas.openxmlformats.org/spreadsheetml/2006/main" count="281" uniqueCount="281">
  <si>
    <t>U</t>
  </si>
  <si>
    <t>Quantité MOE</t>
  </si>
  <si>
    <t>Quantité ent.</t>
  </si>
  <si>
    <t>Prix en €</t>
  </si>
  <si>
    <t>Total en €</t>
  </si>
  <si>
    <t>3</t>
  </si>
  <si>
    <t>DESCRIPTION DES OUVRAGES</t>
  </si>
  <si>
    <t>CH3</t>
  </si>
  <si>
    <t>***</t>
  </si>
  <si>
    <t>3.1</t>
  </si>
  <si>
    <t>PRESENTATION ET GENERALITES</t>
  </si>
  <si>
    <t>CH4</t>
  </si>
  <si>
    <t xml:space="preserve">3.1.1 </t>
  </si>
  <si>
    <t>Installations de chantier</t>
  </si>
  <si>
    <t>ENS</t>
  </si>
  <si>
    <t>ART</t>
  </si>
  <si>
    <t>201-A378</t>
  </si>
  <si>
    <t xml:space="preserve">3.1.2 </t>
  </si>
  <si>
    <t>Réalisation des études d'exécutions, notes de calculs et plans suivant charte graphique</t>
  </si>
  <si>
    <t>ENS</t>
  </si>
  <si>
    <t>ART</t>
  </si>
  <si>
    <t>201-A377</t>
  </si>
  <si>
    <t xml:space="preserve">3.1.3 </t>
  </si>
  <si>
    <t>Participation à la cellule de synthèse</t>
  </si>
  <si>
    <t>ENS</t>
  </si>
  <si>
    <t>ART</t>
  </si>
  <si>
    <t>201-A376</t>
  </si>
  <si>
    <t xml:space="preserve">3.1.4 </t>
  </si>
  <si>
    <t>Mise en service, essais, réglages et contrôles</t>
  </si>
  <si>
    <t>ENS</t>
  </si>
  <si>
    <t>ART</t>
  </si>
  <si>
    <t>201-A375</t>
  </si>
  <si>
    <t xml:space="preserve">3.1.5 </t>
  </si>
  <si>
    <t>Dossier des ouvrages exécutés, manuel de maintenance et de conduite</t>
  </si>
  <si>
    <t>ENS</t>
  </si>
  <si>
    <t>ART</t>
  </si>
  <si>
    <t>201-A374</t>
  </si>
  <si>
    <t>3.2</t>
  </si>
  <si>
    <t>MOBILIERS DE LABORATOIRE</t>
  </si>
  <si>
    <t>CH4</t>
  </si>
  <si>
    <t>***</t>
  </si>
  <si>
    <t>3.2.1</t>
  </si>
  <si>
    <t>Paillasses murales avec dosseret</t>
  </si>
  <si>
    <t>CH5</t>
  </si>
  <si>
    <t xml:space="preserve">3.2.1.1 </t>
  </si>
  <si>
    <t>Paillasse T1 (60x240)</t>
  </si>
  <si>
    <t>U</t>
  </si>
  <si>
    <t>ART</t>
  </si>
  <si>
    <t>201-A318</t>
  </si>
  <si>
    <t xml:space="preserve">3.2.1.2 </t>
  </si>
  <si>
    <t>Paillasse T1 (60x60)</t>
  </si>
  <si>
    <t>U</t>
  </si>
  <si>
    <t>ART</t>
  </si>
  <si>
    <t>201-A368</t>
  </si>
  <si>
    <t xml:space="preserve">3.2.1.3 </t>
  </si>
  <si>
    <t>Paillasse T1 (60x100)</t>
  </si>
  <si>
    <t>U</t>
  </si>
  <si>
    <t>ART</t>
  </si>
  <si>
    <t>201-A316</t>
  </si>
  <si>
    <t xml:space="preserve">3.2.1.4 </t>
  </si>
  <si>
    <t>Paillasse T1 (60x150)</t>
  </si>
  <si>
    <t>U</t>
  </si>
  <si>
    <t>ART</t>
  </si>
  <si>
    <t>201-A317</t>
  </si>
  <si>
    <t xml:space="preserve">3.2.1.5 </t>
  </si>
  <si>
    <t>Paillasse T1 (60x180)</t>
  </si>
  <si>
    <t>U</t>
  </si>
  <si>
    <t>ART</t>
  </si>
  <si>
    <t>201-A397</t>
  </si>
  <si>
    <t xml:space="preserve">3.2.1.6 </t>
  </si>
  <si>
    <t>Paillasse T1c humide (50x75)</t>
  </si>
  <si>
    <t>U</t>
  </si>
  <si>
    <t>ART</t>
  </si>
  <si>
    <t>201-A396</t>
  </si>
  <si>
    <t xml:space="preserve">3.2.1.8 </t>
  </si>
  <si>
    <t>Paillasse T1c humide (75x150)</t>
  </si>
  <si>
    <t>U</t>
  </si>
  <si>
    <t>ART</t>
  </si>
  <si>
    <t>201-A320</t>
  </si>
  <si>
    <t xml:space="preserve">3.2.1.9 </t>
  </si>
  <si>
    <t>Paillasse T1c humide (75x160)</t>
  </si>
  <si>
    <t>U</t>
  </si>
  <si>
    <t>ART</t>
  </si>
  <si>
    <t>201-A321</t>
  </si>
  <si>
    <t xml:space="preserve">3.2.1.10 </t>
  </si>
  <si>
    <t>Paillasse T1c humide (75x180)</t>
  </si>
  <si>
    <t>U</t>
  </si>
  <si>
    <t>ART</t>
  </si>
  <si>
    <t>201-A322</t>
  </si>
  <si>
    <t xml:space="preserve">3.2.1.11 </t>
  </si>
  <si>
    <t>Paillasse T1c humide (75x200)</t>
  </si>
  <si>
    <t>U</t>
  </si>
  <si>
    <t>ART</t>
  </si>
  <si>
    <t>201-A323</t>
  </si>
  <si>
    <t xml:space="preserve">3.2.1.12 </t>
  </si>
  <si>
    <t>Paillasse T1c humide (75x240)</t>
  </si>
  <si>
    <t>U</t>
  </si>
  <si>
    <t>ART</t>
  </si>
  <si>
    <t>201-A324</t>
  </si>
  <si>
    <t xml:space="preserve">3.2.1.13 </t>
  </si>
  <si>
    <t>Paillasse T2b D+G (60x200)</t>
  </si>
  <si>
    <t>U</t>
  </si>
  <si>
    <t>ART</t>
  </si>
  <si>
    <t>201-A329</t>
  </si>
  <si>
    <t xml:space="preserve">3.2.1.14 </t>
  </si>
  <si>
    <t>Paillasse T2b D+G (75x140)</t>
  </si>
  <si>
    <t>U</t>
  </si>
  <si>
    <t>ART</t>
  </si>
  <si>
    <t>201-A349</t>
  </si>
  <si>
    <t xml:space="preserve">3.2.1.15 </t>
  </si>
  <si>
    <t>Paillasse T2b D+G (75x150)</t>
  </si>
  <si>
    <t>U</t>
  </si>
  <si>
    <t>ART</t>
  </si>
  <si>
    <t>201-A350</t>
  </si>
  <si>
    <t xml:space="preserve">3.2.1.16 </t>
  </si>
  <si>
    <t>Paillasse T2b D+G (75x180)</t>
  </si>
  <si>
    <t>U</t>
  </si>
  <si>
    <t>ART</t>
  </si>
  <si>
    <t>201-A351</t>
  </si>
  <si>
    <t xml:space="preserve">3.2.1.17 </t>
  </si>
  <si>
    <t>Paillasse T2b D+G (75x200)</t>
  </si>
  <si>
    <t>U</t>
  </si>
  <si>
    <t>ART</t>
  </si>
  <si>
    <t>201-A352</t>
  </si>
  <si>
    <t xml:space="preserve">3.2.1.18 </t>
  </si>
  <si>
    <t>Paillasse T2b D+G (75x210)</t>
  </si>
  <si>
    <t>U</t>
  </si>
  <si>
    <t>ART</t>
  </si>
  <si>
    <t>201-A353</t>
  </si>
  <si>
    <t xml:space="preserve">3.2.1.19 </t>
  </si>
  <si>
    <t>Paillasse T2b D+G (75x220)</t>
  </si>
  <si>
    <t>U</t>
  </si>
  <si>
    <t>ART</t>
  </si>
  <si>
    <t>201-A394</t>
  </si>
  <si>
    <t xml:space="preserve">3.2.1.20 </t>
  </si>
  <si>
    <t>Paillasse T2b D+G (75x225)</t>
  </si>
  <si>
    <t>U</t>
  </si>
  <si>
    <t>ART</t>
  </si>
  <si>
    <t>201-A354</t>
  </si>
  <si>
    <t xml:space="preserve">3.2.1.21 </t>
  </si>
  <si>
    <t>Paillasse T2b D+G (75x390)</t>
  </si>
  <si>
    <t>U</t>
  </si>
  <si>
    <t>ART</t>
  </si>
  <si>
    <t>201-A355</t>
  </si>
  <si>
    <t xml:space="preserve">3.2.1.22 </t>
  </si>
  <si>
    <t>Paillasse T2b D+G (75x545)</t>
  </si>
  <si>
    <t>U</t>
  </si>
  <si>
    <t>ART</t>
  </si>
  <si>
    <t>201-A356</t>
  </si>
  <si>
    <t xml:space="preserve">3.2.1.25 </t>
  </si>
  <si>
    <t>Paillasse T3 (70x140)</t>
  </si>
  <si>
    <t>U</t>
  </si>
  <si>
    <t>ART</t>
  </si>
  <si>
    <t>201-A319</t>
  </si>
  <si>
    <t xml:space="preserve">3.2.1.27 </t>
  </si>
  <si>
    <t>Paillasse T3 (75x180)</t>
  </si>
  <si>
    <t>U</t>
  </si>
  <si>
    <t>ART</t>
  </si>
  <si>
    <t>201-A372</t>
  </si>
  <si>
    <t xml:space="preserve">3.2.1.29 </t>
  </si>
  <si>
    <t>Paillasse T3b (80x150)</t>
  </si>
  <si>
    <t>U</t>
  </si>
  <si>
    <t>ART</t>
  </si>
  <si>
    <t>201-A358</t>
  </si>
  <si>
    <t xml:space="preserve">3.2.1.30 </t>
  </si>
  <si>
    <t>Paillasse T3b (80x200)</t>
  </si>
  <si>
    <t>U</t>
  </si>
  <si>
    <t>ART</t>
  </si>
  <si>
    <t>201-A359</t>
  </si>
  <si>
    <t xml:space="preserve">3.2.1.31 </t>
  </si>
  <si>
    <t>Paillasse T4 (90x150)</t>
  </si>
  <si>
    <t>U</t>
  </si>
  <si>
    <t>ART</t>
  </si>
  <si>
    <t>201-A361</t>
  </si>
  <si>
    <t>3.2.2</t>
  </si>
  <si>
    <t>Paillasses centrales</t>
  </si>
  <si>
    <t>CH5</t>
  </si>
  <si>
    <t xml:space="preserve">3.2.2.1 </t>
  </si>
  <si>
    <t>Paillasse T2a (75x150)</t>
  </si>
  <si>
    <t>U</t>
  </si>
  <si>
    <t>ART</t>
  </si>
  <si>
    <t>201-A326</t>
  </si>
  <si>
    <t xml:space="preserve">3.2.2.2 </t>
  </si>
  <si>
    <t>Paillasse T2a (75x180)</t>
  </si>
  <si>
    <t>U</t>
  </si>
  <si>
    <t>ART</t>
  </si>
  <si>
    <t>201-A327</t>
  </si>
  <si>
    <t xml:space="preserve">3.2.2.3 </t>
  </si>
  <si>
    <t>Paillasse T2a (75x225)</t>
  </si>
  <si>
    <t>U</t>
  </si>
  <si>
    <t>ART</t>
  </si>
  <si>
    <t>201-A328</t>
  </si>
  <si>
    <t xml:space="preserve">3.2.2.4 </t>
  </si>
  <si>
    <t>Paillasse T3a (80x235)</t>
  </si>
  <si>
    <t>U</t>
  </si>
  <si>
    <t>ART</t>
  </si>
  <si>
    <t>201-A398</t>
  </si>
  <si>
    <t xml:space="preserve">3.2.2.5 </t>
  </si>
  <si>
    <t>Paillasse T4a (90x150)</t>
  </si>
  <si>
    <t>U</t>
  </si>
  <si>
    <t>ART</t>
  </si>
  <si>
    <t>201-A362</t>
  </si>
  <si>
    <t>3.2.3</t>
  </si>
  <si>
    <t>Paillasses avec pont d'énergie</t>
  </si>
  <si>
    <t>CH5</t>
  </si>
  <si>
    <t xml:space="preserve">3.2.3.1 </t>
  </si>
  <si>
    <t>Paillasse double bande technique (75x240)</t>
  </si>
  <si>
    <t>U</t>
  </si>
  <si>
    <t>ART</t>
  </si>
  <si>
    <t>201-A363</t>
  </si>
  <si>
    <t xml:space="preserve">3.2.3.2 </t>
  </si>
  <si>
    <t>Paillasse T6a goulotte (75x150)</t>
  </si>
  <si>
    <t>U</t>
  </si>
  <si>
    <t>ART</t>
  </si>
  <si>
    <t>201-A364</t>
  </si>
  <si>
    <t xml:space="preserve">3.2.3.3 </t>
  </si>
  <si>
    <t>Paillasse goulotte + tablette (75x240)</t>
  </si>
  <si>
    <t>U</t>
  </si>
  <si>
    <t>ART</t>
  </si>
  <si>
    <t>201-A365</t>
  </si>
  <si>
    <t>3.3</t>
  </si>
  <si>
    <t>COMPLEMENTS</t>
  </si>
  <si>
    <t>CH4</t>
  </si>
  <si>
    <t xml:space="preserve">3.3.1 </t>
  </si>
  <si>
    <t>Bloc-cuve sur chaise</t>
  </si>
  <si>
    <t>U</t>
  </si>
  <si>
    <t>ART</t>
  </si>
  <si>
    <t>201-A385</t>
  </si>
  <si>
    <t xml:space="preserve">3.3.2 </t>
  </si>
  <si>
    <t>Cuve polypropylène</t>
  </si>
  <si>
    <t>U</t>
  </si>
  <si>
    <t>ART</t>
  </si>
  <si>
    <t>201-A388</t>
  </si>
  <si>
    <t xml:space="preserve">3.3.3 </t>
  </si>
  <si>
    <t>Mélangeur EF/EC mono-trou sur table - noir</t>
  </si>
  <si>
    <t>U</t>
  </si>
  <si>
    <t>ART</t>
  </si>
  <si>
    <t>201-A384</t>
  </si>
  <si>
    <t xml:space="preserve">3.3.4 </t>
  </si>
  <si>
    <t>Robinet eau froide simple sur table</t>
  </si>
  <si>
    <t>U</t>
  </si>
  <si>
    <t>ART</t>
  </si>
  <si>
    <t>201-A383</t>
  </si>
  <si>
    <t xml:space="preserve">3.3.5 </t>
  </si>
  <si>
    <t>Robinet eau froide simple sur table à commande à distance nylolac noir</t>
  </si>
  <si>
    <t>U</t>
  </si>
  <si>
    <t>ART</t>
  </si>
  <si>
    <t>201-A382</t>
  </si>
  <si>
    <t xml:space="preserve">3.3.6 </t>
  </si>
  <si>
    <t>Douchette d'yeux 1 sortie sur table</t>
  </si>
  <si>
    <t>U</t>
  </si>
  <si>
    <t>ART</t>
  </si>
  <si>
    <t>201-A380</t>
  </si>
  <si>
    <t xml:space="preserve">3.3.7 </t>
  </si>
  <si>
    <t>Bénitier polypropylène</t>
  </si>
  <si>
    <t>U</t>
  </si>
  <si>
    <t>ART</t>
  </si>
  <si>
    <t>201-A387</t>
  </si>
  <si>
    <t xml:space="preserve">3.3.8 </t>
  </si>
  <si>
    <t>Meuble bas mobile</t>
  </si>
  <si>
    <t>U</t>
  </si>
  <si>
    <t>ART</t>
  </si>
  <si>
    <t>201-A379</t>
  </si>
  <si>
    <t xml:space="preserve">3.3.9 </t>
  </si>
  <si>
    <t>Table sur roulettes</t>
  </si>
  <si>
    <t>U</t>
  </si>
  <si>
    <t>ART</t>
  </si>
  <si>
    <t>201-A399</t>
  </si>
  <si>
    <t>3.4</t>
  </si>
  <si>
    <t>MOBILIERS DE REEMPLOI</t>
  </si>
  <si>
    <t>CH4</t>
  </si>
  <si>
    <t xml:space="preserve">3.4.1 </t>
  </si>
  <si>
    <t>Paillasse de réemploi</t>
  </si>
  <si>
    <t>U</t>
  </si>
  <si>
    <t>ART</t>
  </si>
  <si>
    <t>201-A366</t>
  </si>
  <si>
    <t>Montant HT du Lot N°16 MOBILIERS DE LABORATOIRE</t>
  </si>
  <si>
    <t>TOTHT</t>
  </si>
  <si>
    <t>TVA</t>
  </si>
  <si>
    <t>Montant TTC</t>
  </si>
  <si>
    <t>TOTTTC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</si>
</sst>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1" x14ac:knownFonts="1">
    <font>
      <sz val="11"/>
      <color theme="1"/>
      <name val="Calibri"/>
      <family val="2"/>
      <scheme val="minor"/>
    </font>
    <font>
      <sz val="10"/>
      <color rgb="FF000000"/>
      <name val="Arial Narrow"/>
      <family val="1"/>
    </font>
    <font>
      <sz val="11"/>
      <color rgb="FF000000"/>
      <name val="Arial"/>
      <family val="1"/>
    </font>
    <font>
      <sz val="10"/>
      <color rgb="FF000000"/>
      <name val="Arial"/>
      <family val="1"/>
    </font>
    <font>
      <sz val="11"/>
      <color rgb="FF5B5B5B"/>
      <name val="Arial"/>
      <family val="1"/>
    </font>
    <font>
      <sz val="10"/>
      <color rgb="FF000000"/>
      <name val="Arial Rounded MT Bold"/>
      <family val="1"/>
    </font>
    <font>
      <sz val="11"/>
      <color rgb="FF000000"/>
      <name val="Calibri Light"/>
      <family val="1"/>
    </font>
    <font>
      <sz val="10"/>
      <color rgb="FF000000"/>
      <name val="Calibri Light"/>
      <family val="1"/>
    </font>
    <font>
      <i/>
      <sz val="10"/>
      <color rgb="FFFF0000"/>
      <name val="Arial"/>
      <family val="1"/>
    </font>
    <font>
      <sz val="9"/>
      <color rgb="FFFF0000"/>
      <name val="Arial Narrow"/>
      <family val="1"/>
    </font>
    <font>
      <i/>
      <sz val="10"/>
      <color rgb="FF333333"/>
      <name val="Calibri Light"/>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9"/>
      <color rgb="FF000000"/>
      <name val="Arial Narrow"/>
      <family val="1"/>
    </font>
    <font>
      <sz val="8"/>
      <color rgb="FF000000"/>
      <name val="Arial Narrow"/>
      <family val="1"/>
    </font>
    <font>
      <sz val="8"/>
      <color rgb="FF5B5B5B"/>
      <name val="Arial Narrow"/>
      <family val="1"/>
    </font>
    <font>
      <sz val="7"/>
      <color rgb="FF000000"/>
      <name val="Arial"/>
      <family val="1"/>
    </font>
    <font>
      <b/>
      <sz val="11"/>
      <color theme="1"/>
      <name val="Calibri"/>
      <family val="1"/>
    </font>
    <font>
      <sz val="11"/>
      <color rgb="FFFFFFFF"/>
      <name val="Calibri"/>
      <family val="1"/>
    </font>
  </fonts>
  <fills count="5">
    <fill>
      <patternFill patternType="none"/>
    </fill>
    <fill>
      <patternFill patternType="gray125"/>
    </fill>
    <fill>
      <patternFill patternType="solid">
        <fgColor rgb="FFC3BC97"/>
        <bgColor indexed="64"/>
      </patternFill>
    </fill>
    <fill>
      <patternFill patternType="solid">
        <fgColor rgb="FFDDD9C4"/>
        <bgColor indexed="64"/>
      </patternFill>
    </fill>
    <fill>
      <patternFill patternType="solid">
        <fgColor rgb="FFFFFFFF"/>
      </patternFill>
    </fill>
  </fills>
  <borders count="18">
    <border>
      <left/>
      <right/>
      <top/>
      <bottom/>
      <diagonal/>
    </border>
    <border>
      <left/>
      <right/>
      <top style="thin">
        <color rgb="FF000000"/>
      </top>
      <bottom/>
      <diagonal/>
    </border>
    <border>
      <left style="thin">
        <color rgb="FF000000"/>
      </left>
      <right/>
      <top/>
      <bottom style="thin">
        <color rgb="FF000000"/>
      </bottom>
      <diagonal/>
    </border>
    <border>
      <left style="hair">
        <color rgb="FF000000"/>
      </left>
      <right style="hair">
        <color rgb="FF000000"/>
      </right>
      <top/>
      <bottom style="thin">
        <color rgb="FF000000"/>
      </bottom>
      <diagonal/>
    </border>
    <border>
      <left/>
      <right style="hair">
        <color rgb="FF000000"/>
      </right>
      <top/>
      <bottom style="thin">
        <color rgb="FF000000"/>
      </bottom>
      <diagonal/>
    </border>
    <border>
      <left style="hair">
        <color rgb="FF000000"/>
      </left>
      <right style="thin">
        <color rgb="FF000000"/>
      </right>
      <top/>
      <bottom style="thin">
        <color rgb="FF000000"/>
      </bottom>
      <diagonal/>
    </border>
    <border>
      <left style="thin">
        <color rgb="FF000000"/>
      </left>
      <right/>
      <top/>
      <bottom/>
      <diagonal/>
    </border>
    <border>
      <left style="hair">
        <color rgb="FF000000"/>
      </left>
      <right style="hair">
        <color rgb="FF000000"/>
      </right>
      <top/>
      <bottom/>
      <diagonal/>
    </border>
    <border>
      <left/>
      <right style="hair">
        <color rgb="FF000000"/>
      </right>
      <top/>
      <bottom/>
      <diagonal/>
    </border>
    <border>
      <left style="hair">
        <color rgb="FF000000"/>
      </left>
      <right style="thin">
        <color rgb="FF000000"/>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3" fillId="0" borderId="0" applyFill="0">
      <alignment horizontal="left" vertical="top" wrapText="1"/>
    </xf>
    <xf numFmtId="0" fontId="5"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6" fillId="2" borderId="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7" fillId="3" borderId="0">
      <alignment horizontal="left" vertical="top" wrapText="1"/>
    </xf>
    <xf numFmtId="0" fontId="8" fillId="0" borderId="0" applyFill="0">
      <alignment horizontal="left" vertical="top" wrapText="1"/>
    </xf>
    <xf numFmtId="0" fontId="9" fillId="0" borderId="0" applyFill="0">
      <alignment horizontal="left" vertical="top" wrapText="1"/>
    </xf>
    <xf numFmtId="0" fontId="3" fillId="0" borderId="0" applyFill="0">
      <alignment horizontal="left" vertical="top" wrapText="1"/>
    </xf>
    <xf numFmtId="0" fontId="7"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7"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5" fillId="0" borderId="0" applyFill="0">
      <alignment horizontal="left" vertical="top" wrapText="1" indent="1"/>
    </xf>
    <xf numFmtId="0" fontId="16" fillId="0" borderId="0" applyFill="0">
      <alignment horizontal="left" vertical="top" wrapText="1" indent="1"/>
    </xf>
    <xf numFmtId="0" fontId="17" fillId="0" borderId="0" applyFill="0">
      <alignment horizontal="left" vertical="top" wrapText="1" indent="1"/>
    </xf>
    <xf numFmtId="0" fontId="18" fillId="0" borderId="0" applyFill="0">
      <alignment horizontal="left" vertical="top" wrapText="1"/>
    </xf>
  </cellStyleXfs>
  <cellXfs count="37">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9" fillId="0" borderId="15" xfId="0" applyFont="1" applyBorder="1" applyAlignment="1" applyProtection="1">
      <alignment horizontal="left" vertical="top" wrapText="1"/>
    </xf>
    <xf numFmtId="0" fontId="19" fillId="0" borderId="15" xfId="0" applyFont="1" applyBorder="1" applyAlignment="1" applyProtection="1">
      <alignment horizontal="center" vertical="top" wrapText="1"/>
    </xf>
    <xf numFmtId="0" fontId="19"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6" fillId="2" borderId="6" xfId="10" applyFont="1" applyBorder="1" applyProtection="1">
      <alignment horizontal="left" vertical="top" wrapText="1"/>
    </xf>
    <xf numFmtId="0" fontId="6" fillId="2" borderId="8" xfId="10" applyFont="1" applyBorder="1" applyProtection="1">
      <alignment horizontal="left" vertical="top" wrapText="1"/>
    </xf>
    <xf numFmtId="0" fontId="0" fillId="0" borderId="7" xfId="0" applyFont="1" applyBorder="1" applyAlignment="1" applyProtection="1">
      <alignment horizontal="left" vertical="top" wrapText="1"/>
    </xf>
    <xf numFmtId="0" fontId="0" fillId="0" borderId="9"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7" fillId="3" borderId="6" xfId="14" applyFont="1" applyBorder="1" applyProtection="1">
      <alignment horizontal="left" vertical="top" wrapText="1"/>
    </xf>
    <xf numFmtId="0" fontId="7" fillId="3" borderId="8" xfId="14" applyFont="1" applyBorder="1" applyProtection="1">
      <alignment horizontal="left" vertical="top" wrapText="1"/>
    </xf>
    <xf numFmtId="0" fontId="10" fillId="0" borderId="6" xfId="26" applyFont="1" applyBorder="1" applyProtection="1">
      <alignment horizontal="left" vertical="top" wrapText="1"/>
    </xf>
    <xf numFmtId="0" fontId="10" fillId="0" borderId="8" xfId="26" applyFont="1" applyBorder="1" applyProtection="1">
      <alignment horizontal="left" vertical="top" wrapText="1"/>
    </xf>
    <xf numFmtId="0" fontId="0" fillId="0" borderId="7" xfId="0" applyFont="1" applyBorder="1" applyAlignment="1" applyProtection="1">
      <alignment horizontal="left" vertical="top"/>
      <protection locked="0"/>
    </xf>
    <xf numFmtId="165" fontId="0" fillId="0" borderId="7" xfId="0" applyNumberFormat="1" applyFont="1" applyBorder="1" applyAlignment="1" applyProtection="1">
      <alignment horizontal="center" vertical="top" wrapText="1"/>
      <protection locked="0"/>
    </xf>
    <xf numFmtId="165" fontId="0" fillId="0" borderId="7" xfId="0" applyNumberFormat="1" applyFont="1" applyBorder="1" applyAlignment="1" applyProtection="1">
      <alignment horizontal="left" vertical="top" wrapText="1"/>
      <protection locked="0"/>
    </xf>
    <xf numFmtId="164" fontId="0" fillId="0" borderId="7" xfId="0" applyNumberFormat="1" applyFont="1" applyBorder="1" applyAlignment="1" applyProtection="1">
      <alignment horizontal="center" vertical="top" wrapText="1"/>
      <protection locked="0"/>
    </xf>
    <xf numFmtId="164" fontId="0" fillId="0" borderId="9" xfId="0" applyNumberFormat="1" applyFont="1" applyBorder="1" applyAlignment="1" applyProtection="1">
      <alignment horizontal="right" vertical="top" wrapText="1"/>
      <protection locked="0"/>
    </xf>
    <xf numFmtId="0" fontId="7" fillId="0" borderId="6" xfId="18" applyFont="1" applyBorder="1" applyProtection="1">
      <alignment horizontal="left" vertical="top" wrapText="1"/>
    </xf>
    <xf numFmtId="0" fontId="7" fillId="0" borderId="8" xfId="18" applyFont="1" applyBorder="1" applyProtection="1">
      <alignment horizontal="left" vertical="top" wrapText="1"/>
    </xf>
    <xf numFmtId="0" fontId="0" fillId="0" borderId="2"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5"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9" fillId="0" borderId="0" xfId="0" applyFont="1" applyBorder="1" applyAlignment="1" applyProtection="1">
      <alignment horizontal="left" vertical="top" wrapText="1"/>
    </xf>
    <xf numFmtId="164" fontId="19" fillId="0" borderId="0" xfId="0" applyNumberFormat="1" applyFont="1" applyBorder="1" applyAlignment="1" applyProtection="1">
      <alignment horizontal="right" vertical="top" wrapText="1"/>
    </xf>
    <xf numFmtId="165" fontId="20" fillId="4" borderId="0" xfId="0" applyNumberFormat="1" applyFont="1" applyFill="1" applyBorder="1" applyAlignment="1" applyProtection="1">
      <alignment horizontal="left" vertical="top" wrapText="1"/>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3420</xdr:colOff>
      <xdr:row>0</xdr:row>
      <xdr:rowOff>738950</xdr:rowOff>
    </xdr:from>
    <xdr:to>
      <xdr:col>1</xdr:col>
      <xdr:colOff>2468880</xdr:colOff>
      <xdr:row>0</xdr:row>
      <xdr:rowOff>1638300</xdr:rowOff>
    </xdr:to>
    <xdr:sp macro="" textlink="">
      <xdr:nvSpPr>
        <xdr:cNvPr id="3" name="Forme1">
          <a:extLst/>
        </xdr:cNvPr>
        <xdr:cNvSpPr/>
      </xdr:nvSpPr>
      <xdr:spPr>
        <a:xfrm>
          <a:off x="3420" y="738950"/>
          <a:ext cx="3128400" cy="89935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t"/>
        <a:lstStyle/>
        <a:p>
          <a:pPr algn="l"/>
          <a:r>
            <a:rPr lang="fr-FR" sz="1100" b="1" i="0">
              <a:solidFill>
                <a:srgbClr val="FF5000"/>
              </a:solidFill>
              <a:latin typeface="Calibri"/>
            </a:rPr>
            <a:t>31BA-106438 - POITIERS - INSTITUT DE CHIMIE DES MILIEUX ET MATERIAUX DE POITIERS - IC2MP Pôle de recherche en chimie de milieux et des matériaux / Université de Poitiers</a:t>
          </a:r>
        </a:p>
        <a:p>
          <a:pPr algn="l"/>
          <a:r>
            <a:rPr lang="fr-FR" sz="1100" b="0" i="0">
              <a:solidFill>
                <a:srgbClr val="FF5000"/>
              </a:solidFill>
              <a:latin typeface="Calibri"/>
            </a:rPr>
            <a:t>Poitiers</a:t>
          </a:r>
        </a:p>
      </xdr:txBody>
    </xdr:sp>
    <xdr:clientData/>
  </xdr:twoCellAnchor>
  <xdr:twoCellAnchor editAs="absolute">
    <xdr:from>
      <xdr:col>0</xdr:col>
      <xdr:colOff>108000</xdr:colOff>
      <xdr:row>0</xdr:row>
      <xdr:rowOff>109565</xdr:rowOff>
    </xdr:from>
    <xdr:to>
      <xdr:col>1</xdr:col>
      <xdr:colOff>432000</xdr:colOff>
      <xdr:row>0</xdr:row>
      <xdr:rowOff>704348</xdr:rowOff>
    </xdr:to>
    <xdr:pic>
      <xdr:nvPicPr>
        <xdr:cNvPr id="4" name="Forme2">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565" y="109565"/>
          <a:ext cx="27" cy="17"/>
        </a:xfrm>
        <a:prstGeom prst="rect">
          <a:avLst/>
        </a:prstGeom>
      </xdr:spPr>
    </xdr:pic>
    <xdr:clientData/>
  </xdr:twoCellAnchor>
  <xdr:twoCellAnchor editAs="absolute">
    <xdr:from>
      <xdr:col>0</xdr:col>
      <xdr:colOff>72000</xdr:colOff>
      <xdr:row>0</xdr:row>
      <xdr:rowOff>1909565</xdr:rowOff>
    </xdr:from>
    <xdr:to>
      <xdr:col>1</xdr:col>
      <xdr:colOff>2340000</xdr:colOff>
      <xdr:row>0</xdr:row>
      <xdr:rowOff>2113043</xdr:rowOff>
    </xdr:to>
    <xdr:sp macro="" textlink="">
      <xdr:nvSpPr>
        <xdr:cNvPr id="5" name="Forme3">
          <a:extLst/>
        </xdr:cNvPr>
        <xdr:cNvSpPr/>
      </xdr:nvSpPr>
      <xdr:spPr>
        <a:xfrm>
          <a:off x="93913" y="1909565"/>
          <a:ext cx="2895652" cy="203478"/>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l"/>
          <a:r>
            <a:rPr lang="fr-FR" sz="1100" b="0" i="0">
              <a:solidFill>
                <a:srgbClr val="606060"/>
              </a:solidFill>
              <a:latin typeface="Calibri"/>
            </a:rPr>
            <a:t>16 - LOT MOBILIERS DE LABORATOIRE</a:t>
          </a:r>
        </a:p>
      </xdr:txBody>
    </xdr:sp>
    <xdr:clientData/>
  </xdr:twoCellAnchor>
  <xdr:twoCellAnchor editAs="absolute">
    <xdr:from>
      <xdr:col>2</xdr:col>
      <xdr:colOff>36000</xdr:colOff>
      <xdr:row>0</xdr:row>
      <xdr:rowOff>845217</xdr:rowOff>
    </xdr:from>
    <xdr:to>
      <xdr:col>6</xdr:col>
      <xdr:colOff>800100</xdr:colOff>
      <xdr:row>0</xdr:row>
      <xdr:rowOff>1502609</xdr:rowOff>
    </xdr:to>
    <xdr:sp macro="" textlink="">
      <xdr:nvSpPr>
        <xdr:cNvPr id="6" name="Forme4">
          <a:extLst/>
        </xdr:cNvPr>
        <xdr:cNvSpPr/>
      </xdr:nvSpPr>
      <xdr:spPr>
        <a:xfrm>
          <a:off x="3899340" y="845217"/>
          <a:ext cx="3278700" cy="657392"/>
        </a:xfrm>
        <a:prstGeom prst="rect">
          <a:avLst/>
        </a:prstGeom>
        <a:solidFill>
          <a:srgbClr val="003366"/>
        </a:solidFill>
        <a:ln>
          <a:noFill/>
        </a:ln>
      </xdr:spPr>
      <xdr:style>
        <a:lnRef idx="2">
          <a:schemeClr val="accent1">
            <a:shade val="50000"/>
          </a:schemeClr>
        </a:lnRef>
        <a:fillRef idx="0">
          <a:srgbClr val="003366"/>
        </a:fillRef>
        <a:effectRef idx="0">
          <a:schemeClr val="accent1"/>
        </a:effectRef>
        <a:fontRef idx="minor">
          <a:schemeClr val="accent1"/>
        </a:fontRef>
      </xdr:style>
      <xdr:txBody>
        <a:bodyPr vertOverflow="clip" horzOverflow="clip" lIns="62609" tIns="62609" rIns="62609" bIns="62609" rtlCol="0" anchor="ctr"/>
        <a:lstStyle/>
        <a:p>
          <a:pPr algn="ctr"/>
          <a:r>
            <a:rPr lang="fr-FR" sz="1200" b="0" i="0">
              <a:solidFill>
                <a:srgbClr val="FFFFFF"/>
              </a:solidFill>
              <a:latin typeface="Calibri"/>
            </a:rPr>
            <a:t>Cadre DPGF du lot 16 - Lot N°16 MOBILIERS DE LABORATOIRE  </a:t>
          </a:r>
        </a:p>
      </xdr:txBody>
    </xdr:sp>
    <xdr:clientData/>
  </xdr:twoCellAnchor>
  <xdr:twoCellAnchor editAs="absolute">
    <xdr:from>
      <xdr:col>2</xdr:col>
      <xdr:colOff>36000</xdr:colOff>
      <xdr:row>0</xdr:row>
      <xdr:rowOff>1502609</xdr:rowOff>
    </xdr:from>
    <xdr:to>
      <xdr:col>6</xdr:col>
      <xdr:colOff>800100</xdr:colOff>
      <xdr:row>0</xdr:row>
      <xdr:rowOff>1721739</xdr:rowOff>
    </xdr:to>
    <xdr:sp macro="" textlink="">
      <xdr:nvSpPr>
        <xdr:cNvPr id="7" name="Forme5">
          <a:extLst/>
        </xdr:cNvPr>
        <xdr:cNvSpPr/>
      </xdr:nvSpPr>
      <xdr:spPr>
        <a:xfrm>
          <a:off x="3899340" y="1502609"/>
          <a:ext cx="3278700" cy="219130"/>
        </a:xfrm>
        <a:prstGeom prst="rect">
          <a:avLst/>
        </a:prstGeom>
        <a:solidFill>
          <a:srgbClr val="008EAA"/>
        </a:solidFill>
        <a:ln>
          <a:noFill/>
        </a:ln>
      </xdr:spPr>
      <xdr:style>
        <a:lnRef idx="2">
          <a:schemeClr val="accent1">
            <a:shade val="50000"/>
          </a:schemeClr>
        </a:lnRef>
        <a:fillRef idx="0">
          <a:srgbClr val="008EAA"/>
        </a:fillRef>
        <a:effectRef idx="0">
          <a:schemeClr val="accent1"/>
        </a:effectRef>
        <a:fontRef idx="minor">
          <a:schemeClr val="accent1"/>
        </a:fontRef>
      </xdr:style>
      <xdr:txBody>
        <a:bodyPr vertOverflow="clip" horzOverflow="clip" lIns="0" tIns="0" rIns="0" bIns="0" rtlCol="0" anchor="ctr"/>
        <a:lstStyle/>
        <a:p>
          <a:pPr algn="ctr"/>
          <a:r>
            <a:rPr lang="fr-FR" sz="1100" b="1" i="0">
              <a:solidFill>
                <a:srgbClr val="FFFFFF"/>
              </a:solidFill>
              <a:latin typeface="Arial"/>
            </a:rPr>
            <a:t>Total (€HT)          </a:t>
          </a:r>
        </a:p>
      </xdr:txBody>
    </xdr:sp>
    <xdr:clientData/>
  </xdr:twoCellAnchor>
  <xdr:twoCellAnchor editAs="absolute">
    <xdr:from>
      <xdr:col>2</xdr:col>
      <xdr:colOff>36000</xdr:colOff>
      <xdr:row>0</xdr:row>
      <xdr:rowOff>1737391</xdr:rowOff>
    </xdr:from>
    <xdr:to>
      <xdr:col>3</xdr:col>
      <xdr:colOff>396000</xdr:colOff>
      <xdr:row>0</xdr:row>
      <xdr:rowOff>1893913</xdr:rowOff>
    </xdr:to>
    <xdr:sp macro="" textlink="">
      <xdr:nvSpPr>
        <xdr:cNvPr id="8" name="Forme6">
          <a:extLst/>
        </xdr:cNvPr>
        <xdr:cNvSpPr/>
      </xdr:nvSpPr>
      <xdr:spPr>
        <a:xfrm>
          <a:off x="3819130" y="1737391"/>
          <a:ext cx="688696" cy="156522"/>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ctr"/>
          <a:r>
            <a:rPr lang="fr-FR" sz="800" b="0" i="0">
              <a:solidFill>
                <a:srgbClr val="000000"/>
              </a:solidFill>
              <a:latin typeface="MS Shell Dlg"/>
            </a:rPr>
            <a:t>BASE</a:t>
          </a:r>
        </a:p>
      </xdr:txBody>
    </xdr:sp>
    <xdr:clientData/>
  </xdr:twoCellAnchor>
  <xdr:twoCellAnchor editAs="absolute">
    <xdr:from>
      <xdr:col>3</xdr:col>
      <xdr:colOff>432000</xdr:colOff>
      <xdr:row>0</xdr:row>
      <xdr:rowOff>1737391</xdr:rowOff>
    </xdr:from>
    <xdr:to>
      <xdr:col>6</xdr:col>
      <xdr:colOff>777240</xdr:colOff>
      <xdr:row>0</xdr:row>
      <xdr:rowOff>1864110</xdr:rowOff>
    </xdr:to>
    <xdr:sp macro="" textlink="">
      <xdr:nvSpPr>
        <xdr:cNvPr id="9" name="Forme7">
          <a:extLst/>
        </xdr:cNvPr>
        <xdr:cNvSpPr/>
      </xdr:nvSpPr>
      <xdr:spPr>
        <a:xfrm>
          <a:off x="4615380" y="1737391"/>
          <a:ext cx="2539800" cy="126719"/>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1</xdr:col>
      <xdr:colOff>2340000</xdr:colOff>
      <xdr:row>0</xdr:row>
      <xdr:rowOff>860870</xdr:rowOff>
    </xdr:from>
    <xdr:to>
      <xdr:col>2</xdr:col>
      <xdr:colOff>0</xdr:colOff>
      <xdr:row>0</xdr:row>
      <xdr:rowOff>1440000</xdr:rowOff>
    </xdr:to>
    <xdr:sp macro="" textlink="">
      <xdr:nvSpPr>
        <xdr:cNvPr id="10" name="Forme8">
          <a:extLst/>
        </xdr:cNvPr>
        <xdr:cNvSpPr/>
      </xdr:nvSpPr>
      <xdr:spPr>
        <a:xfrm>
          <a:off x="3020870" y="860870"/>
          <a:ext cx="766957" cy="57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100" b="0" i="0">
              <a:solidFill>
                <a:srgbClr val="000000"/>
              </a:solidFill>
              <a:latin typeface="Calibri Light"/>
            </a:rPr>
            <a:t>Phase</a:t>
          </a:r>
        </a:p>
        <a:p>
          <a:pPr algn="ctr"/>
          <a:r>
            <a:rPr lang="fr-FR" sz="1100" b="1" i="0">
              <a:solidFill>
                <a:srgbClr val="000000"/>
              </a:solidFill>
              <a:latin typeface="Calibri Light"/>
            </a:rPr>
            <a:t>DCE</a:t>
          </a:r>
        </a:p>
      </xdr:txBody>
    </xdr:sp>
    <xdr:clientData/>
  </xdr:twoCellAnchor>
  <xdr:twoCellAnchor editAs="absolute">
    <xdr:from>
      <xdr:col>1</xdr:col>
      <xdr:colOff>2340000</xdr:colOff>
      <xdr:row>0</xdr:row>
      <xdr:rowOff>1502609</xdr:rowOff>
    </xdr:from>
    <xdr:to>
      <xdr:col>2</xdr:col>
      <xdr:colOff>0</xdr:colOff>
      <xdr:row>0</xdr:row>
      <xdr:rowOff>2081739</xdr:rowOff>
    </xdr:to>
    <xdr:sp macro="" textlink="">
      <xdr:nvSpPr>
        <xdr:cNvPr id="11" name="Forme9">
          <a:extLst/>
        </xdr:cNvPr>
        <xdr:cNvSpPr/>
      </xdr:nvSpPr>
      <xdr:spPr>
        <a:xfrm>
          <a:off x="3020870" y="1502609"/>
          <a:ext cx="766957" cy="57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100" b="0" i="0">
              <a:solidFill>
                <a:srgbClr val="000000"/>
              </a:solidFill>
              <a:latin typeface="Calibri Light"/>
            </a:rPr>
            <a:t>Version</a:t>
          </a:r>
        </a:p>
        <a:p>
          <a:pPr algn="ctr"/>
          <a:r>
            <a:rPr lang="fr-FR" sz="1100" b="1" i="0">
              <a:solidFill>
                <a:srgbClr val="000000"/>
              </a:solidFill>
              <a:latin typeface="Calibri Light"/>
            </a:rPr>
            <a:t>...</a:t>
          </a:r>
        </a:p>
      </xdr:txBody>
    </xdr:sp>
    <xdr:clientData/>
  </xdr:twoCellAnchor>
  <xdr:twoCellAnchor editAs="absolute">
    <xdr:from>
      <xdr:col>0</xdr:col>
      <xdr:colOff>72000</xdr:colOff>
      <xdr:row>0</xdr:row>
      <xdr:rowOff>1596522</xdr:rowOff>
    </xdr:from>
    <xdr:to>
      <xdr:col>1</xdr:col>
      <xdr:colOff>2304000</xdr:colOff>
      <xdr:row>0</xdr:row>
      <xdr:rowOff>1815652</xdr:rowOff>
    </xdr:to>
    <xdr:sp macro="" textlink="">
      <xdr:nvSpPr>
        <xdr:cNvPr id="12" name="Forme10">
          <a:extLst/>
        </xdr:cNvPr>
        <xdr:cNvSpPr/>
      </xdr:nvSpPr>
      <xdr:spPr>
        <a:xfrm>
          <a:off x="78261" y="1596522"/>
          <a:ext cx="2895652" cy="21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FF5000"/>
              </a:solidFill>
              <a:latin typeface="Calibri"/>
            </a:rPr>
            <a:t>DPGF - B29</a:t>
          </a:r>
        </a:p>
      </xdr:txBody>
    </xdr:sp>
    <xdr:clientData/>
  </xdr:twoCellAnchor>
  <xdr:twoCellAnchor editAs="absolute">
    <xdr:from>
      <xdr:col>2</xdr:col>
      <xdr:colOff>36000</xdr:colOff>
      <xdr:row>0</xdr:row>
      <xdr:rowOff>1940870</xdr:rowOff>
    </xdr:from>
    <xdr:to>
      <xdr:col>3</xdr:col>
      <xdr:colOff>396000</xdr:colOff>
      <xdr:row>0</xdr:row>
      <xdr:rowOff>2113043</xdr:rowOff>
    </xdr:to>
    <xdr:sp macro="" textlink="">
      <xdr:nvSpPr>
        <xdr:cNvPr id="13" name="Forme11">
          <a:extLst/>
        </xdr:cNvPr>
        <xdr:cNvSpPr/>
      </xdr:nvSpPr>
      <xdr:spPr>
        <a:xfrm>
          <a:off x="3819130" y="1940870"/>
          <a:ext cx="688696" cy="172174"/>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ctr"/>
          <a:r>
            <a:rPr lang="fr-FR" sz="800" b="0" i="0">
              <a:solidFill>
                <a:srgbClr val="000000"/>
              </a:solidFill>
              <a:latin typeface="MS Shell Dlg"/>
            </a:rPr>
            <a:t>PSE</a:t>
          </a:r>
        </a:p>
      </xdr:txBody>
    </xdr:sp>
    <xdr:clientData/>
  </xdr:twoCellAnchor>
  <xdr:twoCellAnchor editAs="absolute">
    <xdr:from>
      <xdr:col>3</xdr:col>
      <xdr:colOff>432000</xdr:colOff>
      <xdr:row>0</xdr:row>
      <xdr:rowOff>1940871</xdr:rowOff>
    </xdr:from>
    <xdr:to>
      <xdr:col>6</xdr:col>
      <xdr:colOff>777240</xdr:colOff>
      <xdr:row>0</xdr:row>
      <xdr:rowOff>2080261</xdr:rowOff>
    </xdr:to>
    <xdr:sp macro="" textlink="">
      <xdr:nvSpPr>
        <xdr:cNvPr id="14" name="Forme12">
          <a:extLst/>
        </xdr:cNvPr>
        <xdr:cNvSpPr/>
      </xdr:nvSpPr>
      <xdr:spPr>
        <a:xfrm>
          <a:off x="4615380" y="1940871"/>
          <a:ext cx="2539800" cy="139390"/>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2</xdr:col>
      <xdr:colOff>72000</xdr:colOff>
      <xdr:row>0</xdr:row>
      <xdr:rowOff>62609</xdr:rowOff>
    </xdr:from>
    <xdr:to>
      <xdr:col>6</xdr:col>
      <xdr:colOff>180000</xdr:colOff>
      <xdr:row>0</xdr:row>
      <xdr:rowOff>845217</xdr:rowOff>
    </xdr:to>
    <xdr:sp macro="" textlink="">
      <xdr:nvSpPr>
        <xdr:cNvPr id="15" name="Forme13">
          <a:extLst/>
        </xdr:cNvPr>
        <xdr:cNvSpPr/>
      </xdr:nvSpPr>
      <xdr:spPr>
        <a:xfrm>
          <a:off x="3834783" y="62609"/>
          <a:ext cx="2582609" cy="782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900" b="0" i="0">
              <a:solidFill>
                <a:srgbClr val="000000"/>
              </a:solidFill>
              <a:latin typeface="Calibri Light"/>
            </a:rPr>
            <a:t>Entreprise :</a:t>
          </a:r>
        </a:p>
        <a:p>
          <a:pPr algn="l"/>
          <a:r>
            <a:rPr lang="fr-FR" sz="900" b="0" i="0">
              <a:solidFill>
                <a:srgbClr val="000000"/>
              </a:solidFill>
              <a:latin typeface="Calibri Light"/>
            </a:rPr>
            <a:t>Adresse :</a:t>
          </a:r>
        </a:p>
        <a:p>
          <a:pPr algn="l"/>
          <a:r>
            <a:rPr lang="fr-FR" sz="900" b="0" i="0">
              <a:solidFill>
                <a:srgbClr val="000000"/>
              </a:solidFill>
              <a:latin typeface="Calibri Light"/>
            </a:rPr>
            <a:t>Tél :</a:t>
          </a:r>
        </a:p>
        <a:p>
          <a:pPr algn="l"/>
          <a:r>
            <a:rPr lang="fr-FR" sz="900" b="0" i="0">
              <a:solidFill>
                <a:srgbClr val="000000"/>
              </a:solidFill>
              <a:latin typeface="Calibri Light"/>
            </a:rPr>
            <a:t>E-mail :</a:t>
          </a:r>
        </a:p>
        <a:p>
          <a:pPr algn="l"/>
          <a:r>
            <a:rPr lang="fr-FR" sz="900" b="0" i="0">
              <a:solidFill>
                <a:srgbClr val="000000"/>
              </a:solidFill>
              <a:latin typeface="Calibri Light"/>
            </a:rPr>
            <a:t>Chargé d'affaire :</a:t>
          </a:r>
        </a:p>
      </xdr:txBody>
    </xdr:sp>
    <xdr:clientData/>
  </xdr:twoCellAnchor>
  <xdr:twoCellAnchor editAs="absolute">
    <xdr:from>
      <xdr:col>0</xdr:col>
      <xdr:colOff>36000</xdr:colOff>
      <xdr:row>0</xdr:row>
      <xdr:rowOff>2128696</xdr:rowOff>
    </xdr:from>
    <xdr:to>
      <xdr:col>6</xdr:col>
      <xdr:colOff>807720</xdr:colOff>
      <xdr:row>0</xdr:row>
      <xdr:rowOff>3436620</xdr:rowOff>
    </xdr:to>
    <xdr:sp macro="" textlink="">
      <xdr:nvSpPr>
        <xdr:cNvPr id="16" name="Forme14">
          <a:extLst/>
        </xdr:cNvPr>
        <xdr:cNvSpPr/>
      </xdr:nvSpPr>
      <xdr:spPr>
        <a:xfrm>
          <a:off x="36000" y="2128696"/>
          <a:ext cx="7149660" cy="130792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1100" b="1" i="0">
              <a:solidFill>
                <a:srgbClr val="000000"/>
              </a:solidFill>
              <a:latin typeface="Calibri"/>
            </a:rPr>
            <a:t>Les quantités sont fournies par la Maîtrise d'œuvre mais l'Entrepreneur a obligation de les vérifier et de les corriger (suivant nécessité) avant la remise de son offre.Les quantités indiquées par la Maîtrise d'œuvre sont des quantités théoriques, sans pertes, sans chutes, sans coefficients de foisonnement, l'Entrepreneur devra en tenir compte dans ses prix unitaires.L'Entrepreneur pourra, s'il le juge nécessaire, ajouter des postes à ceux prévus, chaque ouvrage devra faire l'objet d'une ligne de bordereau.Les offres comprendront toutes les prestations et sujétions indiquées dans le devis descriptif et autres pièces du marché, y compris la fourniture et la pose avec tous ses accessoires, sauf exceptions précisées dans le devis descriptif.</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67"/>
  <sheetViews>
    <sheetView showGridLines="0" tabSelected="1" workbookViewId="0">
      <pane xSplit="2" ySplit="2" topLeftCell="C3" activePane="bottomRight" state="frozen"/>
      <selection pane="topRight" activeCell="C1" sqref="C1"/>
      <selection pane="bottomLeft" activeCell="A3" sqref="A3"/>
      <selection pane="bottomRight" activeCell="I1" sqref="I1"/>
    </sheetView>
  </sheetViews>
  <sheetFormatPr baseColWidth="10" defaultColWidth="10.6640625" defaultRowHeight="14.4" x14ac:dyDescent="0.3"/>
  <cols>
    <col min="1" max="1" width="9.6640625" customWidth="1"/>
    <col min="2" max="2" width="46.6640625" customWidth="1"/>
    <col min="3" max="3" width="4.6640625" customWidth="1"/>
    <col min="4" max="6" width="10.6640625" customWidth="1"/>
    <col min="7" max="7" width="12.6640625" customWidth="1"/>
    <col min="8" max="8" width="10.6640625" customWidth="1"/>
    <col min="701" max="703" width="10.6640625" customWidth="1"/>
  </cols>
  <sheetData>
    <row r="1" spans="1:702" ht="276.3" customHeight="1" x14ac:dyDescent="0.3">
      <c r="A1" s="34"/>
      <c r="B1" s="35"/>
      <c r="C1" s="35"/>
      <c r="D1" s="35"/>
      <c r="E1" s="35"/>
      <c r="F1" s="35"/>
      <c r="G1" s="36"/>
    </row>
    <row r="2" spans="1:702" ht="28.8" x14ac:dyDescent="0.3">
      <c r="A2" s="1"/>
      <c r="B2" s="2"/>
      <c r="C2" s="3" t="s">
        <v>0</v>
      </c>
      <c r="D2" s="4" t="s">
        <v>1</v>
      </c>
      <c r="E2" s="3" t="s">
        <v>2</v>
      </c>
      <c r="F2" s="4" t="s">
        <v>3</v>
      </c>
      <c r="G2" s="5" t="s">
        <v>4</v>
      </c>
    </row>
    <row r="3" spans="1:702" x14ac:dyDescent="0.3">
      <c r="A3" s="6"/>
      <c r="B3" s="7"/>
      <c r="C3" s="8"/>
      <c r="D3" s="8"/>
      <c r="E3" s="8"/>
      <c r="F3" s="8"/>
      <c r="G3" s="9"/>
    </row>
    <row r="4" spans="1:702" x14ac:dyDescent="0.3">
      <c r="A4" s="10" t="s">
        <v>5</v>
      </c>
      <c r="B4" s="11" t="s">
        <v>6</v>
      </c>
      <c r="C4" s="12"/>
      <c r="D4" s="12"/>
      <c r="E4" s="12"/>
      <c r="F4" s="12"/>
      <c r="G4" s="13"/>
      <c r="ZY4" t="s">
        <v>7</v>
      </c>
      <c r="ZZ4" s="14" t="s">
        <v>8</v>
      </c>
    </row>
    <row r="5" spans="1:702" x14ac:dyDescent="0.3">
      <c r="A5" s="15" t="s">
        <v>9</v>
      </c>
      <c r="B5" s="16" t="s">
        <v>10</v>
      </c>
      <c r="C5" s="12"/>
      <c r="D5" s="12"/>
      <c r="E5" s="12"/>
      <c r="F5" s="12"/>
      <c r="G5" s="13"/>
      <c r="ZY5" t="s">
        <v>11</v>
      </c>
      <c r="ZZ5" s="14"/>
    </row>
    <row r="6" spans="1:702" x14ac:dyDescent="0.3">
      <c r="A6" s="17" t="s">
        <v>12</v>
      </c>
      <c r="B6" s="18" t="s">
        <v>13</v>
      </c>
      <c r="C6" s="19" t="s">
        <v>14</v>
      </c>
      <c r="D6" s="20">
        <v>1</v>
      </c>
      <c r="E6" s="21"/>
      <c r="F6" s="22"/>
      <c r="G6" s="23">
        <f>ROUND(E6*F6,2)</f>
        <v>0</v>
      </c>
      <c r="ZY6" t="s">
        <v>15</v>
      </c>
      <c r="ZZ6" s="14" t="s">
        <v>16</v>
      </c>
    </row>
    <row r="7" spans="1:702" ht="27.6" x14ac:dyDescent="0.3">
      <c r="A7" s="17" t="s">
        <v>17</v>
      </c>
      <c r="B7" s="18" t="s">
        <v>18</v>
      </c>
      <c r="C7" s="19" t="s">
        <v>19</v>
      </c>
      <c r="D7" s="20">
        <v>1</v>
      </c>
      <c r="E7" s="21"/>
      <c r="F7" s="22"/>
      <c r="G7" s="23">
        <f>ROUND(E7*F7,2)</f>
        <v>0</v>
      </c>
      <c r="ZY7" t="s">
        <v>20</v>
      </c>
      <c r="ZZ7" s="14" t="s">
        <v>21</v>
      </c>
    </row>
    <row r="8" spans="1:702" x14ac:dyDescent="0.3">
      <c r="A8" s="17" t="s">
        <v>22</v>
      </c>
      <c r="B8" s="18" t="s">
        <v>23</v>
      </c>
      <c r="C8" s="19" t="s">
        <v>24</v>
      </c>
      <c r="D8" s="20">
        <v>1</v>
      </c>
      <c r="E8" s="21"/>
      <c r="F8" s="22"/>
      <c r="G8" s="23">
        <f>ROUND(E8*F8,2)</f>
        <v>0</v>
      </c>
      <c r="ZY8" t="s">
        <v>25</v>
      </c>
      <c r="ZZ8" s="14" t="s">
        <v>26</v>
      </c>
    </row>
    <row r="9" spans="1:702" x14ac:dyDescent="0.3">
      <c r="A9" s="17" t="s">
        <v>27</v>
      </c>
      <c r="B9" s="18" t="s">
        <v>28</v>
      </c>
      <c r="C9" s="19" t="s">
        <v>29</v>
      </c>
      <c r="D9" s="20">
        <v>1</v>
      </c>
      <c r="E9" s="21"/>
      <c r="F9" s="22"/>
      <c r="G9" s="23">
        <f>ROUND(E9*F9,2)</f>
        <v>0</v>
      </c>
      <c r="ZY9" t="s">
        <v>30</v>
      </c>
      <c r="ZZ9" s="14" t="s">
        <v>31</v>
      </c>
    </row>
    <row r="10" spans="1:702" ht="27.6" x14ac:dyDescent="0.3">
      <c r="A10" s="17" t="s">
        <v>32</v>
      </c>
      <c r="B10" s="18" t="s">
        <v>33</v>
      </c>
      <c r="C10" s="19" t="s">
        <v>34</v>
      </c>
      <c r="D10" s="20">
        <v>1</v>
      </c>
      <c r="E10" s="21"/>
      <c r="F10" s="22"/>
      <c r="G10" s="23">
        <f>ROUND(E10*F10,2)</f>
        <v>0</v>
      </c>
      <c r="ZY10" t="s">
        <v>35</v>
      </c>
      <c r="ZZ10" s="14" t="s">
        <v>36</v>
      </c>
    </row>
    <row r="11" spans="1:702" x14ac:dyDescent="0.3">
      <c r="A11" s="15" t="s">
        <v>37</v>
      </c>
      <c r="B11" s="16" t="s">
        <v>38</v>
      </c>
      <c r="C11" s="12"/>
      <c r="D11" s="12"/>
      <c r="E11" s="12"/>
      <c r="F11" s="12"/>
      <c r="G11" s="13"/>
      <c r="ZY11" t="s">
        <v>39</v>
      </c>
      <c r="ZZ11" s="14" t="s">
        <v>40</v>
      </c>
    </row>
    <row r="12" spans="1:702" x14ac:dyDescent="0.3">
      <c r="A12" s="24" t="s">
        <v>41</v>
      </c>
      <c r="B12" s="25" t="s">
        <v>42</v>
      </c>
      <c r="C12" s="12"/>
      <c r="D12" s="12"/>
      <c r="E12" s="12"/>
      <c r="F12" s="12"/>
      <c r="G12" s="13"/>
      <c r="ZY12" t="s">
        <v>43</v>
      </c>
      <c r="ZZ12" s="14"/>
    </row>
    <row r="13" spans="1:702" x14ac:dyDescent="0.3">
      <c r="A13" s="17" t="s">
        <v>44</v>
      </c>
      <c r="B13" s="18" t="s">
        <v>45</v>
      </c>
      <c r="C13" s="19" t="s">
        <v>46</v>
      </c>
      <c r="D13" s="20">
        <v>1</v>
      </c>
      <c r="E13" s="21"/>
      <c r="F13" s="22"/>
      <c r="G13" s="23">
        <f t="shared" ref="G13:G38" si="0">ROUND(E13*F13,2)</f>
        <v>0</v>
      </c>
      <c r="ZY13" t="s">
        <v>47</v>
      </c>
      <c r="ZZ13" s="14" t="s">
        <v>48</v>
      </c>
    </row>
    <row r="14" spans="1:702" x14ac:dyDescent="0.3">
      <c r="A14" s="17" t="s">
        <v>49</v>
      </c>
      <c r="B14" s="18" t="s">
        <v>50</v>
      </c>
      <c r="C14" s="19" t="s">
        <v>51</v>
      </c>
      <c r="D14" s="20">
        <v>3</v>
      </c>
      <c r="E14" s="21"/>
      <c r="F14" s="22"/>
      <c r="G14" s="23">
        <f t="shared" si="0"/>
        <v>0</v>
      </c>
      <c r="ZY14" t="s">
        <v>52</v>
      </c>
      <c r="ZZ14" s="14" t="s">
        <v>53</v>
      </c>
    </row>
    <row r="15" spans="1:702" x14ac:dyDescent="0.3">
      <c r="A15" s="17" t="s">
        <v>54</v>
      </c>
      <c r="B15" s="18" t="s">
        <v>55</v>
      </c>
      <c r="C15" s="19" t="s">
        <v>56</v>
      </c>
      <c r="D15" s="20">
        <v>3</v>
      </c>
      <c r="E15" s="21"/>
      <c r="F15" s="22"/>
      <c r="G15" s="23">
        <f t="shared" si="0"/>
        <v>0</v>
      </c>
      <c r="ZY15" t="s">
        <v>57</v>
      </c>
      <c r="ZZ15" s="14" t="s">
        <v>58</v>
      </c>
    </row>
    <row r="16" spans="1:702" x14ac:dyDescent="0.3">
      <c r="A16" s="17" t="s">
        <v>59</v>
      </c>
      <c r="B16" s="18" t="s">
        <v>60</v>
      </c>
      <c r="C16" s="19" t="s">
        <v>61</v>
      </c>
      <c r="D16" s="20">
        <v>5</v>
      </c>
      <c r="E16" s="21"/>
      <c r="F16" s="22"/>
      <c r="G16" s="23">
        <f t="shared" si="0"/>
        <v>0</v>
      </c>
      <c r="ZY16" t="s">
        <v>62</v>
      </c>
      <c r="ZZ16" s="14" t="s">
        <v>63</v>
      </c>
    </row>
    <row r="17" spans="1:702" x14ac:dyDescent="0.3">
      <c r="A17" s="17" t="s">
        <v>64</v>
      </c>
      <c r="B17" s="18" t="s">
        <v>65</v>
      </c>
      <c r="C17" s="19" t="s">
        <v>66</v>
      </c>
      <c r="D17" s="20">
        <v>7</v>
      </c>
      <c r="E17" s="21"/>
      <c r="F17" s="22"/>
      <c r="G17" s="23">
        <f t="shared" si="0"/>
        <v>0</v>
      </c>
      <c r="ZY17" t="s">
        <v>67</v>
      </c>
      <c r="ZZ17" s="14" t="s">
        <v>68</v>
      </c>
    </row>
    <row r="18" spans="1:702" x14ac:dyDescent="0.3">
      <c r="A18" s="17" t="s">
        <v>69</v>
      </c>
      <c r="B18" s="18" t="s">
        <v>70</v>
      </c>
      <c r="C18" s="19" t="s">
        <v>71</v>
      </c>
      <c r="D18" s="20">
        <v>1</v>
      </c>
      <c r="E18" s="21"/>
      <c r="F18" s="22"/>
      <c r="G18" s="23">
        <f t="shared" si="0"/>
        <v>0</v>
      </c>
      <c r="ZY18" t="s">
        <v>72</v>
      </c>
      <c r="ZZ18" s="14" t="s">
        <v>73</v>
      </c>
    </row>
    <row r="19" spans="1:702" x14ac:dyDescent="0.3">
      <c r="A19" s="17" t="s">
        <v>74</v>
      </c>
      <c r="B19" s="18" t="s">
        <v>75</v>
      </c>
      <c r="C19" s="19" t="s">
        <v>76</v>
      </c>
      <c r="D19" s="20">
        <v>1</v>
      </c>
      <c r="E19" s="21"/>
      <c r="F19" s="22"/>
      <c r="G19" s="23">
        <f t="shared" si="0"/>
        <v>0</v>
      </c>
      <c r="ZY19" t="s">
        <v>77</v>
      </c>
      <c r="ZZ19" s="14" t="s">
        <v>78</v>
      </c>
    </row>
    <row r="20" spans="1:702" x14ac:dyDescent="0.3">
      <c r="A20" s="17" t="s">
        <v>79</v>
      </c>
      <c r="B20" s="18" t="s">
        <v>80</v>
      </c>
      <c r="C20" s="19" t="s">
        <v>81</v>
      </c>
      <c r="D20" s="20"/>
      <c r="E20" s="21"/>
      <c r="F20" s="22"/>
      <c r="G20" s="23">
        <f t="shared" si="0"/>
        <v>0</v>
      </c>
      <c r="ZY20" t="s">
        <v>82</v>
      </c>
      <c r="ZZ20" s="14" t="s">
        <v>83</v>
      </c>
    </row>
    <row r="21" spans="1:702" x14ac:dyDescent="0.3">
      <c r="A21" s="17" t="s">
        <v>84</v>
      </c>
      <c r="B21" s="18" t="s">
        <v>85</v>
      </c>
      <c r="C21" s="19" t="s">
        <v>86</v>
      </c>
      <c r="D21" s="20"/>
      <c r="E21" s="21"/>
      <c r="F21" s="22"/>
      <c r="G21" s="23">
        <f t="shared" si="0"/>
        <v>0</v>
      </c>
      <c r="ZY21" t="s">
        <v>87</v>
      </c>
      <c r="ZZ21" s="14" t="s">
        <v>88</v>
      </c>
    </row>
    <row r="22" spans="1:702" x14ac:dyDescent="0.3">
      <c r="A22" s="17" t="s">
        <v>89</v>
      </c>
      <c r="B22" s="18" t="s">
        <v>90</v>
      </c>
      <c r="C22" s="19" t="s">
        <v>91</v>
      </c>
      <c r="D22" s="20"/>
      <c r="E22" s="21"/>
      <c r="F22" s="22"/>
      <c r="G22" s="23">
        <f t="shared" si="0"/>
        <v>0</v>
      </c>
      <c r="ZY22" t="s">
        <v>92</v>
      </c>
      <c r="ZZ22" s="14" t="s">
        <v>93</v>
      </c>
    </row>
    <row r="23" spans="1:702" x14ac:dyDescent="0.3">
      <c r="A23" s="17" t="s">
        <v>94</v>
      </c>
      <c r="B23" s="18" t="s">
        <v>95</v>
      </c>
      <c r="C23" s="19" t="s">
        <v>96</v>
      </c>
      <c r="D23" s="20"/>
      <c r="E23" s="21"/>
      <c r="F23" s="22"/>
      <c r="G23" s="23">
        <f t="shared" si="0"/>
        <v>0</v>
      </c>
      <c r="ZY23" t="s">
        <v>97</v>
      </c>
      <c r="ZZ23" s="14" t="s">
        <v>98</v>
      </c>
    </row>
    <row r="24" spans="1:702" x14ac:dyDescent="0.3">
      <c r="A24" s="17" t="s">
        <v>99</v>
      </c>
      <c r="B24" s="18" t="s">
        <v>100</v>
      </c>
      <c r="C24" s="19" t="s">
        <v>101</v>
      </c>
      <c r="D24" s="20">
        <v>1</v>
      </c>
      <c r="E24" s="21"/>
      <c r="F24" s="22"/>
      <c r="G24" s="23">
        <f t="shared" si="0"/>
        <v>0</v>
      </c>
      <c r="ZY24" t="s">
        <v>102</v>
      </c>
      <c r="ZZ24" s="14" t="s">
        <v>103</v>
      </c>
    </row>
    <row r="25" spans="1:702" x14ac:dyDescent="0.3">
      <c r="A25" s="17" t="s">
        <v>104</v>
      </c>
      <c r="B25" s="18" t="s">
        <v>105</v>
      </c>
      <c r="C25" s="19" t="s">
        <v>106</v>
      </c>
      <c r="D25" s="20">
        <v>2</v>
      </c>
      <c r="E25" s="21"/>
      <c r="F25" s="22"/>
      <c r="G25" s="23">
        <f t="shared" si="0"/>
        <v>0</v>
      </c>
      <c r="ZY25" t="s">
        <v>107</v>
      </c>
      <c r="ZZ25" s="14" t="s">
        <v>108</v>
      </c>
    </row>
    <row r="26" spans="1:702" x14ac:dyDescent="0.3">
      <c r="A26" s="17" t="s">
        <v>109</v>
      </c>
      <c r="B26" s="18" t="s">
        <v>110</v>
      </c>
      <c r="C26" s="19" t="s">
        <v>111</v>
      </c>
      <c r="D26" s="20">
        <v>6</v>
      </c>
      <c r="E26" s="21"/>
      <c r="F26" s="22"/>
      <c r="G26" s="23">
        <f t="shared" si="0"/>
        <v>0</v>
      </c>
      <c r="ZY26" t="s">
        <v>112</v>
      </c>
      <c r="ZZ26" s="14" t="s">
        <v>113</v>
      </c>
    </row>
    <row r="27" spans="1:702" x14ac:dyDescent="0.3">
      <c r="A27" s="17" t="s">
        <v>114</v>
      </c>
      <c r="B27" s="18" t="s">
        <v>115</v>
      </c>
      <c r="C27" s="19" t="s">
        <v>116</v>
      </c>
      <c r="D27" s="20"/>
      <c r="E27" s="21"/>
      <c r="F27" s="22"/>
      <c r="G27" s="23">
        <f t="shared" si="0"/>
        <v>0</v>
      </c>
      <c r="ZY27" t="s">
        <v>117</v>
      </c>
      <c r="ZZ27" s="14" t="s">
        <v>118</v>
      </c>
    </row>
    <row r="28" spans="1:702" x14ac:dyDescent="0.3">
      <c r="A28" s="17" t="s">
        <v>119</v>
      </c>
      <c r="B28" s="18" t="s">
        <v>120</v>
      </c>
      <c r="C28" s="19" t="s">
        <v>121</v>
      </c>
      <c r="D28" s="20"/>
      <c r="E28" s="21"/>
      <c r="F28" s="22"/>
      <c r="G28" s="23">
        <f t="shared" si="0"/>
        <v>0</v>
      </c>
      <c r="ZY28" t="s">
        <v>122</v>
      </c>
      <c r="ZZ28" s="14" t="s">
        <v>123</v>
      </c>
    </row>
    <row r="29" spans="1:702" x14ac:dyDescent="0.3">
      <c r="A29" s="17" t="s">
        <v>124</v>
      </c>
      <c r="B29" s="18" t="s">
        <v>125</v>
      </c>
      <c r="C29" s="19" t="s">
        <v>126</v>
      </c>
      <c r="D29" s="20"/>
      <c r="E29" s="21"/>
      <c r="F29" s="22"/>
      <c r="G29" s="23">
        <f t="shared" si="0"/>
        <v>0</v>
      </c>
      <c r="ZY29" t="s">
        <v>127</v>
      </c>
      <c r="ZZ29" s="14" t="s">
        <v>128</v>
      </c>
    </row>
    <row r="30" spans="1:702" x14ac:dyDescent="0.3">
      <c r="A30" s="17" t="s">
        <v>129</v>
      </c>
      <c r="B30" s="18" t="s">
        <v>130</v>
      </c>
      <c r="C30" s="19" t="s">
        <v>131</v>
      </c>
      <c r="D30" s="20">
        <v>2</v>
      </c>
      <c r="E30" s="21"/>
      <c r="F30" s="22"/>
      <c r="G30" s="23">
        <f t="shared" si="0"/>
        <v>0</v>
      </c>
      <c r="ZY30" t="s">
        <v>132</v>
      </c>
      <c r="ZZ30" s="14" t="s">
        <v>133</v>
      </c>
    </row>
    <row r="31" spans="1:702" x14ac:dyDescent="0.3">
      <c r="A31" s="17" t="s">
        <v>134</v>
      </c>
      <c r="B31" s="18" t="s">
        <v>135</v>
      </c>
      <c r="C31" s="19" t="s">
        <v>136</v>
      </c>
      <c r="D31" s="20"/>
      <c r="E31" s="21"/>
      <c r="F31" s="22"/>
      <c r="G31" s="23">
        <f t="shared" si="0"/>
        <v>0</v>
      </c>
      <c r="ZY31" t="s">
        <v>137</v>
      </c>
      <c r="ZZ31" s="14" t="s">
        <v>138</v>
      </c>
    </row>
    <row r="32" spans="1:702" x14ac:dyDescent="0.3">
      <c r="A32" s="17" t="s">
        <v>139</v>
      </c>
      <c r="B32" s="18" t="s">
        <v>140</v>
      </c>
      <c r="C32" s="19" t="s">
        <v>141</v>
      </c>
      <c r="D32" s="20">
        <v>1</v>
      </c>
      <c r="E32" s="21"/>
      <c r="F32" s="22"/>
      <c r="G32" s="23">
        <f t="shared" si="0"/>
        <v>0</v>
      </c>
      <c r="ZY32" t="s">
        <v>142</v>
      </c>
      <c r="ZZ32" s="14" t="s">
        <v>143</v>
      </c>
    </row>
    <row r="33" spans="1:702" x14ac:dyDescent="0.3">
      <c r="A33" s="17" t="s">
        <v>144</v>
      </c>
      <c r="B33" s="18" t="s">
        <v>145</v>
      </c>
      <c r="C33" s="19" t="s">
        <v>146</v>
      </c>
      <c r="D33" s="20">
        <v>1</v>
      </c>
      <c r="E33" s="21"/>
      <c r="F33" s="22"/>
      <c r="G33" s="23">
        <f t="shared" si="0"/>
        <v>0</v>
      </c>
      <c r="ZY33" t="s">
        <v>147</v>
      </c>
      <c r="ZZ33" s="14" t="s">
        <v>148</v>
      </c>
    </row>
    <row r="34" spans="1:702" x14ac:dyDescent="0.3">
      <c r="A34" s="17" t="s">
        <v>149</v>
      </c>
      <c r="B34" s="18" t="s">
        <v>150</v>
      </c>
      <c r="C34" s="19" t="s">
        <v>151</v>
      </c>
      <c r="D34" s="20"/>
      <c r="E34" s="21"/>
      <c r="F34" s="22"/>
      <c r="G34" s="23">
        <f t="shared" si="0"/>
        <v>0</v>
      </c>
      <c r="ZY34" t="s">
        <v>152</v>
      </c>
      <c r="ZZ34" s="14" t="s">
        <v>153</v>
      </c>
    </row>
    <row r="35" spans="1:702" x14ac:dyDescent="0.3">
      <c r="A35" s="17" t="s">
        <v>154</v>
      </c>
      <c r="B35" s="18" t="s">
        <v>155</v>
      </c>
      <c r="C35" s="19" t="s">
        <v>156</v>
      </c>
      <c r="D35" s="20"/>
      <c r="E35" s="21"/>
      <c r="F35" s="22"/>
      <c r="G35" s="23">
        <f t="shared" si="0"/>
        <v>0</v>
      </c>
      <c r="ZY35" t="s">
        <v>157</v>
      </c>
      <c r="ZZ35" s="14" t="s">
        <v>158</v>
      </c>
    </row>
    <row r="36" spans="1:702" x14ac:dyDescent="0.3">
      <c r="A36" s="17" t="s">
        <v>159</v>
      </c>
      <c r="B36" s="18" t="s">
        <v>160</v>
      </c>
      <c r="C36" s="19" t="s">
        <v>161</v>
      </c>
      <c r="D36" s="20">
        <v>1</v>
      </c>
      <c r="E36" s="21"/>
      <c r="F36" s="22"/>
      <c r="G36" s="23">
        <f t="shared" si="0"/>
        <v>0</v>
      </c>
      <c r="ZY36" t="s">
        <v>162</v>
      </c>
      <c r="ZZ36" s="14" t="s">
        <v>163</v>
      </c>
    </row>
    <row r="37" spans="1:702" x14ac:dyDescent="0.3">
      <c r="A37" s="17" t="s">
        <v>164</v>
      </c>
      <c r="B37" s="18" t="s">
        <v>165</v>
      </c>
      <c r="C37" s="19" t="s">
        <v>166</v>
      </c>
      <c r="D37" s="20">
        <v>1</v>
      </c>
      <c r="E37" s="21"/>
      <c r="F37" s="22"/>
      <c r="G37" s="23">
        <f t="shared" si="0"/>
        <v>0</v>
      </c>
      <c r="ZY37" t="s">
        <v>167</v>
      </c>
      <c r="ZZ37" s="14" t="s">
        <v>168</v>
      </c>
    </row>
    <row r="38" spans="1:702" x14ac:dyDescent="0.3">
      <c r="A38" s="17" t="s">
        <v>169</v>
      </c>
      <c r="B38" s="18" t="s">
        <v>170</v>
      </c>
      <c r="C38" s="19" t="s">
        <v>171</v>
      </c>
      <c r="D38" s="20"/>
      <c r="E38" s="21"/>
      <c r="F38" s="22"/>
      <c r="G38" s="23">
        <f t="shared" si="0"/>
        <v>0</v>
      </c>
      <c r="ZY38" t="s">
        <v>172</v>
      </c>
      <c r="ZZ38" s="14" t="s">
        <v>173</v>
      </c>
    </row>
    <row r="39" spans="1:702" x14ac:dyDescent="0.3">
      <c r="A39" s="24" t="s">
        <v>174</v>
      </c>
      <c r="B39" s="25" t="s">
        <v>175</v>
      </c>
      <c r="C39" s="12"/>
      <c r="D39" s="12"/>
      <c r="E39" s="12"/>
      <c r="F39" s="12"/>
      <c r="G39" s="13"/>
      <c r="ZY39" t="s">
        <v>176</v>
      </c>
      <c r="ZZ39" s="14"/>
    </row>
    <row r="40" spans="1:702" x14ac:dyDescent="0.3">
      <c r="A40" s="17" t="s">
        <v>177</v>
      </c>
      <c r="B40" s="18" t="s">
        <v>178</v>
      </c>
      <c r="C40" s="19" t="s">
        <v>179</v>
      </c>
      <c r="D40" s="20"/>
      <c r="E40" s="21"/>
      <c r="F40" s="22"/>
      <c r="G40" s="23">
        <f>ROUND(E40*F40,2)</f>
        <v>0</v>
      </c>
      <c r="ZY40" t="s">
        <v>180</v>
      </c>
      <c r="ZZ40" s="14" t="s">
        <v>181</v>
      </c>
    </row>
    <row r="41" spans="1:702" x14ac:dyDescent="0.3">
      <c r="A41" s="17" t="s">
        <v>182</v>
      </c>
      <c r="B41" s="18" t="s">
        <v>183</v>
      </c>
      <c r="C41" s="19" t="s">
        <v>184</v>
      </c>
      <c r="D41" s="20"/>
      <c r="E41" s="21"/>
      <c r="F41" s="22"/>
      <c r="G41" s="23">
        <f>ROUND(E41*F41,2)</f>
        <v>0</v>
      </c>
      <c r="ZY41" t="s">
        <v>185</v>
      </c>
      <c r="ZZ41" s="14" t="s">
        <v>186</v>
      </c>
    </row>
    <row r="42" spans="1:702" x14ac:dyDescent="0.3">
      <c r="A42" s="17" t="s">
        <v>187</v>
      </c>
      <c r="B42" s="18" t="s">
        <v>188</v>
      </c>
      <c r="C42" s="19" t="s">
        <v>189</v>
      </c>
      <c r="D42" s="20"/>
      <c r="E42" s="21"/>
      <c r="F42" s="22"/>
      <c r="G42" s="23">
        <f>ROUND(E42*F42,2)</f>
        <v>0</v>
      </c>
      <c r="ZY42" t="s">
        <v>190</v>
      </c>
      <c r="ZZ42" s="14" t="s">
        <v>191</v>
      </c>
    </row>
    <row r="43" spans="1:702" x14ac:dyDescent="0.3">
      <c r="A43" s="17" t="s">
        <v>192</v>
      </c>
      <c r="B43" s="18" t="s">
        <v>193</v>
      </c>
      <c r="C43" s="19" t="s">
        <v>194</v>
      </c>
      <c r="D43" s="20"/>
      <c r="E43" s="21"/>
      <c r="F43" s="22"/>
      <c r="G43" s="23">
        <f>ROUND(E43*F43,2)</f>
        <v>0</v>
      </c>
      <c r="ZY43" t="s">
        <v>195</v>
      </c>
      <c r="ZZ43" s="14" t="s">
        <v>196</v>
      </c>
    </row>
    <row r="44" spans="1:702" x14ac:dyDescent="0.3">
      <c r="A44" s="17" t="s">
        <v>197</v>
      </c>
      <c r="B44" s="18" t="s">
        <v>198</v>
      </c>
      <c r="C44" s="19" t="s">
        <v>199</v>
      </c>
      <c r="D44" s="20"/>
      <c r="E44" s="21"/>
      <c r="F44" s="22"/>
      <c r="G44" s="23">
        <f>ROUND(E44*F44,2)</f>
        <v>0</v>
      </c>
      <c r="ZY44" t="s">
        <v>200</v>
      </c>
      <c r="ZZ44" s="14" t="s">
        <v>201</v>
      </c>
    </row>
    <row r="45" spans="1:702" x14ac:dyDescent="0.3">
      <c r="A45" s="24" t="s">
        <v>202</v>
      </c>
      <c r="B45" s="25" t="s">
        <v>203</v>
      </c>
      <c r="C45" s="12"/>
      <c r="D45" s="12"/>
      <c r="E45" s="12"/>
      <c r="F45" s="12"/>
      <c r="G45" s="13"/>
      <c r="ZY45" t="s">
        <v>204</v>
      </c>
      <c r="ZZ45" s="14"/>
    </row>
    <row r="46" spans="1:702" x14ac:dyDescent="0.3">
      <c r="A46" s="17" t="s">
        <v>205</v>
      </c>
      <c r="B46" s="18" t="s">
        <v>206</v>
      </c>
      <c r="C46" s="19" t="s">
        <v>207</v>
      </c>
      <c r="D46" s="20">
        <v>2</v>
      </c>
      <c r="E46" s="21"/>
      <c r="F46" s="22"/>
      <c r="G46" s="23">
        <f>ROUND(E46*F46,2)</f>
        <v>0</v>
      </c>
      <c r="ZY46" t="s">
        <v>208</v>
      </c>
      <c r="ZZ46" s="14" t="s">
        <v>209</v>
      </c>
    </row>
    <row r="47" spans="1:702" x14ac:dyDescent="0.3">
      <c r="A47" s="17" t="s">
        <v>210</v>
      </c>
      <c r="B47" s="18" t="s">
        <v>211</v>
      </c>
      <c r="C47" s="19" t="s">
        <v>212</v>
      </c>
      <c r="D47" s="20"/>
      <c r="E47" s="21"/>
      <c r="F47" s="22"/>
      <c r="G47" s="23">
        <f>ROUND(E47*F47,2)</f>
        <v>0</v>
      </c>
      <c r="ZY47" t="s">
        <v>213</v>
      </c>
      <c r="ZZ47" s="14" t="s">
        <v>214</v>
      </c>
    </row>
    <row r="48" spans="1:702" x14ac:dyDescent="0.3">
      <c r="A48" s="17" t="s">
        <v>215</v>
      </c>
      <c r="B48" s="18" t="s">
        <v>216</v>
      </c>
      <c r="C48" s="19" t="s">
        <v>217</v>
      </c>
      <c r="D48" s="20">
        <v>2</v>
      </c>
      <c r="E48" s="21"/>
      <c r="F48" s="22"/>
      <c r="G48" s="23">
        <f>ROUND(E48*F48,2)</f>
        <v>0</v>
      </c>
      <c r="ZY48" t="s">
        <v>218</v>
      </c>
      <c r="ZZ48" s="14" t="s">
        <v>219</v>
      </c>
    </row>
    <row r="49" spans="1:702" x14ac:dyDescent="0.3">
      <c r="A49" s="15" t="s">
        <v>220</v>
      </c>
      <c r="B49" s="16" t="s">
        <v>221</v>
      </c>
      <c r="C49" s="12"/>
      <c r="D49" s="12"/>
      <c r="E49" s="12"/>
      <c r="F49" s="12"/>
      <c r="G49" s="13"/>
      <c r="ZY49" t="s">
        <v>222</v>
      </c>
      <c r="ZZ49" s="14"/>
    </row>
    <row r="50" spans="1:702" x14ac:dyDescent="0.3">
      <c r="A50" s="17" t="s">
        <v>223</v>
      </c>
      <c r="B50" s="18" t="s">
        <v>224</v>
      </c>
      <c r="C50" s="19" t="s">
        <v>225</v>
      </c>
      <c r="D50" s="20">
        <v>17</v>
      </c>
      <c r="E50" s="21"/>
      <c r="F50" s="22"/>
      <c r="G50" s="23">
        <f t="shared" ref="G50:G58" si="1">ROUND(E50*F50,2)</f>
        <v>0</v>
      </c>
      <c r="ZY50" t="s">
        <v>226</v>
      </c>
      <c r="ZZ50" s="14" t="s">
        <v>227</v>
      </c>
    </row>
    <row r="51" spans="1:702" x14ac:dyDescent="0.3">
      <c r="A51" s="17" t="s">
        <v>228</v>
      </c>
      <c r="B51" s="18" t="s">
        <v>229</v>
      </c>
      <c r="C51" s="19" t="s">
        <v>230</v>
      </c>
      <c r="D51" s="20"/>
      <c r="E51" s="21"/>
      <c r="F51" s="22"/>
      <c r="G51" s="23">
        <f t="shared" si="1"/>
        <v>0</v>
      </c>
      <c r="ZY51" t="s">
        <v>231</v>
      </c>
      <c r="ZZ51" s="14" t="s">
        <v>232</v>
      </c>
    </row>
    <row r="52" spans="1:702" x14ac:dyDescent="0.3">
      <c r="A52" s="17" t="s">
        <v>233</v>
      </c>
      <c r="B52" s="18" t="s">
        <v>234</v>
      </c>
      <c r="C52" s="19" t="s">
        <v>235</v>
      </c>
      <c r="D52" s="20">
        <v>7</v>
      </c>
      <c r="E52" s="21"/>
      <c r="F52" s="22"/>
      <c r="G52" s="23">
        <f t="shared" si="1"/>
        <v>0</v>
      </c>
      <c r="ZY52" t="s">
        <v>236</v>
      </c>
      <c r="ZZ52" s="14" t="s">
        <v>237</v>
      </c>
    </row>
    <row r="53" spans="1:702" x14ac:dyDescent="0.3">
      <c r="A53" s="17" t="s">
        <v>238</v>
      </c>
      <c r="B53" s="18" t="s">
        <v>239</v>
      </c>
      <c r="C53" s="19" t="s">
        <v>240</v>
      </c>
      <c r="D53" s="20">
        <v>10</v>
      </c>
      <c r="E53" s="21"/>
      <c r="F53" s="22"/>
      <c r="G53" s="23">
        <f t="shared" si="1"/>
        <v>0</v>
      </c>
      <c r="ZY53" t="s">
        <v>241</v>
      </c>
      <c r="ZZ53" s="14" t="s">
        <v>242</v>
      </c>
    </row>
    <row r="54" spans="1:702" ht="27.6" x14ac:dyDescent="0.3">
      <c r="A54" s="17" t="s">
        <v>243</v>
      </c>
      <c r="B54" s="18" t="s">
        <v>244</v>
      </c>
      <c r="C54" s="19" t="s">
        <v>245</v>
      </c>
      <c r="D54" s="20">
        <v>14</v>
      </c>
      <c r="E54" s="21"/>
      <c r="F54" s="22"/>
      <c r="G54" s="23">
        <f t="shared" si="1"/>
        <v>0</v>
      </c>
      <c r="ZY54" t="s">
        <v>246</v>
      </c>
      <c r="ZZ54" s="14" t="s">
        <v>247</v>
      </c>
    </row>
    <row r="55" spans="1:702" x14ac:dyDescent="0.3">
      <c r="A55" s="17" t="s">
        <v>248</v>
      </c>
      <c r="B55" s="18" t="s">
        <v>249</v>
      </c>
      <c r="C55" s="19" t="s">
        <v>250</v>
      </c>
      <c r="D55" s="20">
        <v>10</v>
      </c>
      <c r="E55" s="21"/>
      <c r="F55" s="22"/>
      <c r="G55" s="23">
        <f t="shared" si="1"/>
        <v>0</v>
      </c>
      <c r="ZY55" t="s">
        <v>251</v>
      </c>
      <c r="ZZ55" s="14" t="s">
        <v>252</v>
      </c>
    </row>
    <row r="56" spans="1:702" x14ac:dyDescent="0.3">
      <c r="A56" s="17" t="s">
        <v>253</v>
      </c>
      <c r="B56" s="18" t="s">
        <v>254</v>
      </c>
      <c r="C56" s="19" t="s">
        <v>255</v>
      </c>
      <c r="D56" s="20">
        <v>14</v>
      </c>
      <c r="E56" s="21"/>
      <c r="F56" s="22"/>
      <c r="G56" s="23">
        <f t="shared" si="1"/>
        <v>0</v>
      </c>
      <c r="ZY56" t="s">
        <v>256</v>
      </c>
      <c r="ZZ56" s="14" t="s">
        <v>257</v>
      </c>
    </row>
    <row r="57" spans="1:702" x14ac:dyDescent="0.3">
      <c r="A57" s="17" t="s">
        <v>258</v>
      </c>
      <c r="B57" s="18" t="s">
        <v>259</v>
      </c>
      <c r="C57" s="19" t="s">
        <v>260</v>
      </c>
      <c r="D57" s="20">
        <v>48</v>
      </c>
      <c r="E57" s="21"/>
      <c r="F57" s="22"/>
      <c r="G57" s="23">
        <f t="shared" si="1"/>
        <v>0</v>
      </c>
      <c r="ZY57" t="s">
        <v>261</v>
      </c>
      <c r="ZZ57" s="14" t="s">
        <v>262</v>
      </c>
    </row>
    <row r="58" spans="1:702" x14ac:dyDescent="0.3">
      <c r="A58" s="17" t="s">
        <v>263</v>
      </c>
      <c r="B58" s="18" t="s">
        <v>264</v>
      </c>
      <c r="C58" s="19" t="s">
        <v>265</v>
      </c>
      <c r="D58" s="20">
        <v>14</v>
      </c>
      <c r="E58" s="21"/>
      <c r="F58" s="22"/>
      <c r="G58" s="23">
        <f t="shared" si="1"/>
        <v>0</v>
      </c>
      <c r="ZY58" t="s">
        <v>266</v>
      </c>
      <c r="ZZ58" s="14" t="s">
        <v>267</v>
      </c>
    </row>
    <row r="59" spans="1:702" x14ac:dyDescent="0.3">
      <c r="A59" s="15" t="s">
        <v>268</v>
      </c>
      <c r="B59" s="16" t="s">
        <v>269</v>
      </c>
      <c r="C59" s="12"/>
      <c r="D59" s="12"/>
      <c r="E59" s="12"/>
      <c r="F59" s="12"/>
      <c r="G59" s="13"/>
      <c r="ZY59" t="s">
        <v>270</v>
      </c>
      <c r="ZZ59" s="14"/>
    </row>
    <row r="60" spans="1:702" x14ac:dyDescent="0.3">
      <c r="A60" s="17" t="s">
        <v>271</v>
      </c>
      <c r="B60" s="18" t="s">
        <v>272</v>
      </c>
      <c r="C60" s="19" t="s">
        <v>273</v>
      </c>
      <c r="D60" s="20">
        <v>6</v>
      </c>
      <c r="E60" s="21"/>
      <c r="F60" s="22"/>
      <c r="G60" s="23">
        <f>ROUND(E60*F60,2)</f>
        <v>0</v>
      </c>
      <c r="ZY60" t="s">
        <v>274</v>
      </c>
      <c r="ZZ60" s="14" t="s">
        <v>275</v>
      </c>
    </row>
    <row r="61" spans="1:702" x14ac:dyDescent="0.3">
      <c r="A61" s="26"/>
      <c r="B61" s="27"/>
      <c r="C61" s="28"/>
      <c r="D61" s="28"/>
      <c r="E61" s="28"/>
      <c r="F61" s="28"/>
      <c r="G61" s="29"/>
    </row>
    <row r="62" spans="1:702" x14ac:dyDescent="0.3">
      <c r="A62" s="30"/>
      <c r="B62" s="30"/>
      <c r="C62" s="30"/>
      <c r="D62" s="30"/>
      <c r="E62" s="30"/>
      <c r="F62" s="30"/>
      <c r="G62" s="30"/>
    </row>
    <row r="63" spans="1:702" ht="28.8" x14ac:dyDescent="0.3">
      <c r="B63" s="31" t="s">
        <v>276</v>
      </c>
      <c r="G63" s="32">
        <f>SUBTOTAL(109,G4:G61)</f>
        <v>0</v>
      </c>
      <c r="ZY63" t="s">
        <v>277</v>
      </c>
    </row>
    <row r="64" spans="1:702" x14ac:dyDescent="0.3">
      <c r="A64" s="33">
        <v>20</v>
      </c>
      <c r="B64" s="31" t="str">
        <f>CONCATENATE("Montant TVA (",A64,"%)")</f>
        <v>Montant TVA (20%)</v>
      </c>
      <c r="G64" s="32">
        <f>(G63*A64)/100</f>
        <v>0</v>
      </c>
      <c r="ZY64" t="s">
        <v>278</v>
      </c>
    </row>
    <row r="65" spans="2:701" x14ac:dyDescent="0.3">
      <c r="B65" s="31" t="s">
        <v>279</v>
      </c>
      <c r="G65" s="32">
        <f>G63+G64</f>
        <v>0</v>
      </c>
      <c r="ZY65" t="s">
        <v>280</v>
      </c>
    </row>
    <row r="66" spans="2:701" x14ac:dyDescent="0.3">
      <c r="G66" s="32"/>
    </row>
    <row r="67" spans="2:701" x14ac:dyDescent="0.3">
      <c r="G67" s="32"/>
    </row>
  </sheetData>
  <mergeCells count="1">
    <mergeCell ref="A1:G1"/>
  </mergeCells>
  <printOptions horizontalCentered="1"/>
  <pageMargins left="0.06" right="0.06" top="0.06" bottom="0.06" header="0.76" footer="0.76"/>
  <pageSetup paperSize="9"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N°16 MOBILIERS DE LABORATO</vt:lpstr>
      <vt:lpstr>'Lot N°16 MOBILIERS DE LABORATO'!Impression_des_titres</vt:lpstr>
      <vt:lpstr>'Lot N°16 MOBILIERS DE LABORATO'!Zone_d_impression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bertrand.dubreil</dc:creator>
  <cp:lastModifiedBy>Bertrand DUBREIL</cp:lastModifiedBy>
  <dcterms:created xsi:type="dcterms:W3CDTF">2025-10-15T13:48:33Z</dcterms:created>
  <dcterms:modified xsi:type="dcterms:W3CDTF">2025-10-15T13:49:43Z</dcterms:modified>
</cp:coreProperties>
</file>